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NLACE\Desktop\SEC. TECNICA\2020\"/>
    </mc:Choice>
  </mc:AlternateContent>
  <xr:revisionPtr revIDLastSave="0" documentId="13_ncr:1_{F4DAD6D6-14B2-4E84-8D4D-F881A7188784}" xr6:coauthVersionLast="45" xr6:coauthVersionMax="45" xr10:uidLastSave="{00000000-0000-0000-0000-000000000000}"/>
  <bookViews>
    <workbookView xWindow="-120" yWindow="-120" windowWidth="24240" windowHeight="13140" tabRatio="750" activeTab="1" xr2:uid="{00000000-000D-0000-FFFF-FFFF00000000}"/>
  </bookViews>
  <sheets>
    <sheet name="GESTION" sheetId="1" r:id="rId1"/>
    <sheet name="UMM" sheetId="2" r:id="rId2"/>
    <sheet name="MODULO" sheetId="3" r:id="rId3"/>
    <sheet name="BRIGADA" sheetId="4" r:id="rId4"/>
    <sheet name="TAMIZAJE" sheetId="5" r:id="rId5"/>
    <sheet name="RIO A RIO" sheetId="6" r:id="rId6"/>
    <sheet name="KIL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7" l="1"/>
  <c r="F12" i="7"/>
  <c r="G12" i="7"/>
  <c r="I4" i="7" l="1"/>
  <c r="I5" i="7"/>
  <c r="I6" i="7"/>
  <c r="I7" i="7"/>
  <c r="I8" i="7"/>
  <c r="I9" i="7"/>
  <c r="I10" i="7"/>
  <c r="I11" i="7"/>
  <c r="I3" i="7"/>
  <c r="I12" i="7" s="1"/>
  <c r="H4" i="7"/>
  <c r="H5" i="7"/>
  <c r="H6" i="7"/>
  <c r="H7" i="7"/>
  <c r="H8" i="7"/>
  <c r="H9" i="7"/>
  <c r="H10" i="7"/>
  <c r="H11" i="7"/>
  <c r="H3" i="7"/>
  <c r="H12" i="7" s="1"/>
  <c r="C12" i="7" l="1"/>
  <c r="D12" i="7"/>
  <c r="B12" i="7"/>
  <c r="I4" i="1" l="1"/>
  <c r="I5" i="1"/>
  <c r="I6" i="1"/>
  <c r="I7" i="1"/>
  <c r="I8" i="1"/>
  <c r="I9" i="1"/>
  <c r="I10" i="1"/>
  <c r="I11" i="1"/>
  <c r="I12" i="1"/>
  <c r="I13" i="1"/>
  <c r="I14" i="1"/>
  <c r="I15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3" i="1"/>
  <c r="G16" i="1"/>
  <c r="F16" i="1"/>
  <c r="E16" i="1"/>
  <c r="D16" i="1"/>
  <c r="C16" i="1"/>
  <c r="B16" i="1"/>
  <c r="I24" i="4" l="1"/>
  <c r="I25" i="4"/>
  <c r="I26" i="4"/>
  <c r="H24" i="4"/>
  <c r="H25" i="4"/>
  <c r="H26" i="4"/>
  <c r="I16" i="1"/>
  <c r="H16" i="1"/>
  <c r="F27" i="4"/>
  <c r="I9" i="2"/>
  <c r="I10" i="2"/>
  <c r="I11" i="2"/>
  <c r="I12" i="2"/>
  <c r="I13" i="2"/>
  <c r="I14" i="2"/>
  <c r="I15" i="2"/>
  <c r="I16" i="2"/>
  <c r="I17" i="2"/>
  <c r="I19" i="2"/>
  <c r="I20" i="2"/>
  <c r="I21" i="2"/>
  <c r="I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8" i="2"/>
  <c r="H22" i="2" l="1"/>
  <c r="B12" i="3"/>
  <c r="C12" i="3"/>
  <c r="D12" i="3"/>
  <c r="E12" i="3"/>
  <c r="B7" i="2"/>
  <c r="C22" i="2"/>
  <c r="D22" i="2"/>
  <c r="E22" i="2"/>
  <c r="B22" i="2"/>
  <c r="F22" i="2"/>
  <c r="C7" i="2"/>
  <c r="D7" i="2"/>
  <c r="E7" i="2"/>
  <c r="F7" i="2"/>
  <c r="G7" i="2"/>
  <c r="I6" i="2"/>
  <c r="H6" i="2"/>
  <c r="G27" i="4"/>
  <c r="C27" i="4"/>
  <c r="D27" i="4"/>
  <c r="E27" i="4"/>
  <c r="B27" i="4"/>
  <c r="G22" i="2" l="1"/>
  <c r="I18" i="2"/>
  <c r="I22" i="2" s="1"/>
  <c r="I4" i="2"/>
  <c r="I5" i="2"/>
  <c r="I3" i="2"/>
  <c r="I7" i="2" l="1"/>
  <c r="C13" i="5"/>
  <c r="D13" i="5"/>
  <c r="E13" i="5"/>
  <c r="F13" i="5"/>
  <c r="G13" i="5"/>
  <c r="F12" i="3"/>
  <c r="G12" i="3"/>
  <c r="G12" i="6" l="1"/>
  <c r="F12" i="6"/>
  <c r="E12" i="6"/>
  <c r="D12" i="6"/>
  <c r="C12" i="6"/>
  <c r="B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I12" i="6" s="1"/>
  <c r="H3" i="6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B13" i="5"/>
  <c r="H12" i="6" l="1"/>
  <c r="I13" i="5"/>
  <c r="H13" i="5"/>
  <c r="I17" i="4"/>
  <c r="I18" i="4"/>
  <c r="I19" i="4"/>
  <c r="I20" i="4"/>
  <c r="I21" i="4"/>
  <c r="I22" i="4"/>
  <c r="I23" i="4"/>
  <c r="H17" i="4"/>
  <c r="H18" i="4"/>
  <c r="H19" i="4"/>
  <c r="H20" i="4"/>
  <c r="H21" i="4"/>
  <c r="H22" i="4"/>
  <c r="H2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I3" i="4"/>
  <c r="H3" i="4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5" i="2"/>
  <c r="H4" i="2"/>
  <c r="H3" i="2"/>
  <c r="H27" i="4" l="1"/>
  <c r="I27" i="4"/>
  <c r="H7" i="2"/>
  <c r="I12" i="3"/>
  <c r="H12" i="3"/>
</calcChain>
</file>

<file path=xl/sharedStrings.xml><?xml version="1.0" encoding="utf-8"?>
<sst xmlns="http://schemas.openxmlformats.org/spreadsheetml/2006/main" count="174" uniqueCount="77">
  <si>
    <t>MEDICAMENTOS DONADOS</t>
  </si>
  <si>
    <t>ANALISIS CLINICOS</t>
  </si>
  <si>
    <t>DONACION MATERIAL MEDICO</t>
  </si>
  <si>
    <t>ACCIONES</t>
  </si>
  <si>
    <t>BENEFICIADOS</t>
  </si>
  <si>
    <t>TOTAL</t>
  </si>
  <si>
    <t>CONSULTA MEDICA</t>
  </si>
  <si>
    <t xml:space="preserve">TOMA DE GLUCOSA </t>
  </si>
  <si>
    <t>TOMA DE PRESION</t>
  </si>
  <si>
    <t>TOMA DE TEMPERATURA</t>
  </si>
  <si>
    <t>CERTIFICADO MEDICO</t>
  </si>
  <si>
    <t>ORIENTACION MEDICA</t>
  </si>
  <si>
    <t>CONSULTA ODONTOLOGICA</t>
  </si>
  <si>
    <t>CONSULTA NUTRICIONAL</t>
  </si>
  <si>
    <t>CONSULTA PSICOLOGICA</t>
  </si>
  <si>
    <t>PLATICAS DE PROMOCION A LA SALUD</t>
  </si>
  <si>
    <t>TOMA DE GLUCOSA</t>
  </si>
  <si>
    <t>DX NUTRICIONAL</t>
  </si>
  <si>
    <t>PESO</t>
  </si>
  <si>
    <t>MEDICION DE PESO</t>
  </si>
  <si>
    <t>MEDICION DE TALLA</t>
  </si>
  <si>
    <t>ENTREGA DE FOLLETO</t>
  </si>
  <si>
    <t>PROFILAXIS</t>
  </si>
  <si>
    <t>MEDS. DONADOS EN BRIGADA</t>
  </si>
  <si>
    <t>FLUOR</t>
  </si>
  <si>
    <t>ORIENTACION ODONTOLOGICA</t>
  </si>
  <si>
    <t>EXTRACCIONES</t>
  </si>
  <si>
    <t>IMC</t>
  </si>
  <si>
    <t>PERIMETRO CEFALICO</t>
  </si>
  <si>
    <t>PERIMETRO ABDOMINAL</t>
  </si>
  <si>
    <t>SNELLEN</t>
  </si>
  <si>
    <t>JAGGER</t>
  </si>
  <si>
    <t>AUDIOMETRIA</t>
  </si>
  <si>
    <t>TALLA</t>
  </si>
  <si>
    <t>HERTZ</t>
  </si>
  <si>
    <t>DX. NUTRICIONAL</t>
  </si>
  <si>
    <t xml:space="preserve">CURACION </t>
  </si>
  <si>
    <t>Papanicolaou</t>
  </si>
  <si>
    <t>Colposcopia</t>
  </si>
  <si>
    <t>Orientación médica</t>
  </si>
  <si>
    <t>Medicamentos donados</t>
  </si>
  <si>
    <t>Presión arterial</t>
  </si>
  <si>
    <t xml:space="preserve">Glucosa </t>
  </si>
  <si>
    <t>Peso</t>
  </si>
  <si>
    <t>Talla</t>
  </si>
  <si>
    <t>Ultrasonido pélvico prostático</t>
  </si>
  <si>
    <t>Antígeno prostático especifico</t>
  </si>
  <si>
    <t>Ultrasonido</t>
  </si>
  <si>
    <t>Mastografía</t>
  </si>
  <si>
    <t>Platicas de cáncer de mama</t>
  </si>
  <si>
    <t>RIO A RIO</t>
  </si>
  <si>
    <t>MEDS. DONADOS ODONTOLOGIA</t>
  </si>
  <si>
    <t>ORIENTACION PSICOLOGICA</t>
  </si>
  <si>
    <t>RECETAS ODONTOLOGICAS</t>
  </si>
  <si>
    <t>PRESERVATIVOS DONADOS</t>
  </si>
  <si>
    <t>VISITAS DOMICILIARIAS</t>
  </si>
  <si>
    <t>ultrasonido hepático</t>
  </si>
  <si>
    <t>ultrasonido renal</t>
  </si>
  <si>
    <t>retiro de DIU</t>
  </si>
  <si>
    <t>GESTION (REF.MEDICA, ATENCION MEDICA)</t>
  </si>
  <si>
    <t>ESTUDIOS DE IMAGEN (RADIOGRAFIA, TOMOGRAFIA)</t>
  </si>
  <si>
    <t xml:space="preserve">Exploración ginecologica </t>
  </si>
  <si>
    <t>Toma de temperatura</t>
  </si>
  <si>
    <t>P. ABDOMINAL</t>
  </si>
  <si>
    <t>P. CEFALICO</t>
  </si>
  <si>
    <t>KILO A KILO</t>
  </si>
  <si>
    <t>DX. NUT</t>
  </si>
  <si>
    <t xml:space="preserve">DICIEMBRE </t>
  </si>
  <si>
    <t>OCTUBRE</t>
  </si>
  <si>
    <t>NOVIEMBRE</t>
  </si>
  <si>
    <t>DICIEMBRE</t>
  </si>
  <si>
    <t>CURSO DE REANIMACION RCP</t>
  </si>
  <si>
    <t>CONFERENCIA MAGISTRAL CANCER MAMA</t>
  </si>
  <si>
    <t>CONFERENCIA HIPERPLASIA Y CANCER PROSTATICO</t>
  </si>
  <si>
    <t>CONFERENCIA SIDA</t>
  </si>
  <si>
    <t>DONACION DE SILLA DE RUEDAS</t>
  </si>
  <si>
    <t>DEL 06 DE OCTUBRE AL 13 DE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</si>
</sst>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3" fillId="7" borderId="1" xfId="0" applyFont="1" applyFill="1" applyBorder="1"/>
    <xf numFmtId="0" fontId="6" fillId="0" borderId="1" xfId="0" applyFont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zoomScale="75" zoomScaleNormal="75" workbookViewId="0">
      <selection activeCell="A19" sqref="A19"/>
    </sheetView>
  </sheetViews>
  <sheetFormatPr baseColWidth="10" defaultRowHeight="15" x14ac:dyDescent="0.25"/>
  <cols>
    <col min="1" max="1" width="39.28515625" customWidth="1"/>
    <col min="2" max="2" width="13.42578125" customWidth="1"/>
    <col min="3" max="3" width="15.5703125" customWidth="1"/>
    <col min="5" max="5" width="13.28515625" customWidth="1"/>
    <col min="7" max="7" width="14.140625" customWidth="1"/>
  </cols>
  <sheetData>
    <row r="1" spans="1:9" x14ac:dyDescent="0.25">
      <c r="A1" s="1"/>
      <c r="B1" s="20" t="s">
        <v>68</v>
      </c>
      <c r="C1" s="21"/>
      <c r="D1" s="22" t="s">
        <v>69</v>
      </c>
      <c r="E1" s="23"/>
      <c r="F1" s="24" t="s">
        <v>70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x14ac:dyDescent="0.25">
      <c r="A3" s="1" t="s">
        <v>0</v>
      </c>
      <c r="B3" s="1">
        <v>62</v>
      </c>
      <c r="C3" s="1">
        <v>155</v>
      </c>
      <c r="D3" s="1">
        <v>41</v>
      </c>
      <c r="E3" s="1">
        <v>147</v>
      </c>
      <c r="F3" s="1">
        <v>36</v>
      </c>
      <c r="G3" s="1">
        <v>46</v>
      </c>
      <c r="H3" s="5">
        <f>B3+D3+F3</f>
        <v>139</v>
      </c>
      <c r="I3" s="5">
        <f>C3+E3+G3</f>
        <v>348</v>
      </c>
    </row>
    <row r="4" spans="1:9" x14ac:dyDescent="0.25">
      <c r="A4" s="1" t="s">
        <v>1</v>
      </c>
      <c r="B4" s="1">
        <v>23</v>
      </c>
      <c r="C4" s="1"/>
      <c r="D4" s="1">
        <v>27</v>
      </c>
      <c r="E4" s="1"/>
      <c r="F4" s="1">
        <v>11</v>
      </c>
      <c r="G4" s="1"/>
      <c r="H4" s="5">
        <f t="shared" ref="H4:H15" si="0">B4+D4+F4</f>
        <v>61</v>
      </c>
      <c r="I4" s="5">
        <f t="shared" ref="I4:I15" si="1">C4+E4+G4</f>
        <v>0</v>
      </c>
    </row>
    <row r="5" spans="1:9" x14ac:dyDescent="0.25">
      <c r="A5" s="1" t="s">
        <v>59</v>
      </c>
      <c r="B5" s="1">
        <v>83</v>
      </c>
      <c r="C5" s="1"/>
      <c r="D5" s="1">
        <v>88</v>
      </c>
      <c r="E5" s="1"/>
      <c r="F5" s="1">
        <v>8</v>
      </c>
      <c r="G5" s="1"/>
      <c r="H5" s="5">
        <f t="shared" si="0"/>
        <v>179</v>
      </c>
      <c r="I5" s="5">
        <f t="shared" si="1"/>
        <v>0</v>
      </c>
    </row>
    <row r="6" spans="1:9" x14ac:dyDescent="0.25">
      <c r="A6" s="1" t="s">
        <v>2</v>
      </c>
      <c r="B6" s="1"/>
      <c r="C6" s="1"/>
      <c r="D6" s="1"/>
      <c r="E6" s="1"/>
      <c r="F6" s="1"/>
      <c r="G6" s="1"/>
      <c r="H6" s="5">
        <f t="shared" si="0"/>
        <v>0</v>
      </c>
      <c r="I6" s="5">
        <f t="shared" si="1"/>
        <v>0</v>
      </c>
    </row>
    <row r="7" spans="1:9" x14ac:dyDescent="0.25">
      <c r="A7" s="1" t="s">
        <v>60</v>
      </c>
      <c r="B7" s="1"/>
      <c r="C7" s="1"/>
      <c r="D7" s="1">
        <v>9</v>
      </c>
      <c r="E7" s="1"/>
      <c r="F7" s="1">
        <v>5</v>
      </c>
      <c r="G7" s="1"/>
      <c r="H7" s="5">
        <f t="shared" si="0"/>
        <v>14</v>
      </c>
      <c r="I7" s="5">
        <f t="shared" si="1"/>
        <v>0</v>
      </c>
    </row>
    <row r="8" spans="1:9" x14ac:dyDescent="0.25">
      <c r="A8" s="1" t="s">
        <v>71</v>
      </c>
      <c r="B8" s="1">
        <v>1</v>
      </c>
      <c r="C8" s="1">
        <v>125</v>
      </c>
      <c r="D8" s="1"/>
      <c r="E8" s="1"/>
      <c r="F8" s="1"/>
      <c r="G8" s="1"/>
      <c r="H8" s="5">
        <f t="shared" si="0"/>
        <v>1</v>
      </c>
      <c r="I8" s="5">
        <f t="shared" si="1"/>
        <v>125</v>
      </c>
    </row>
    <row r="9" spans="1:9" x14ac:dyDescent="0.25">
      <c r="A9" s="1" t="s">
        <v>72</v>
      </c>
      <c r="B9" s="1">
        <v>1</v>
      </c>
      <c r="C9" s="1">
        <v>100</v>
      </c>
      <c r="D9" s="1"/>
      <c r="E9" s="1"/>
      <c r="F9" s="1"/>
      <c r="G9" s="1"/>
      <c r="H9" s="5">
        <f t="shared" si="0"/>
        <v>1</v>
      </c>
      <c r="I9" s="5">
        <f t="shared" si="1"/>
        <v>100</v>
      </c>
    </row>
    <row r="10" spans="1:9" x14ac:dyDescent="0.25">
      <c r="A10" s="1" t="s">
        <v>73</v>
      </c>
      <c r="B10" s="1">
        <v>1</v>
      </c>
      <c r="C10" s="1">
        <v>130</v>
      </c>
      <c r="D10" s="1"/>
      <c r="E10" s="1"/>
      <c r="F10" s="1"/>
      <c r="G10" s="1"/>
      <c r="H10" s="5">
        <f t="shared" si="0"/>
        <v>1</v>
      </c>
      <c r="I10" s="5">
        <f t="shared" si="1"/>
        <v>130</v>
      </c>
    </row>
    <row r="11" spans="1:9" x14ac:dyDescent="0.25">
      <c r="A11" s="1" t="s">
        <v>74</v>
      </c>
      <c r="B11" s="1"/>
      <c r="C11" s="1"/>
      <c r="D11" s="1">
        <v>1</v>
      </c>
      <c r="E11" s="1">
        <v>140</v>
      </c>
      <c r="F11" s="1"/>
      <c r="G11" s="1"/>
      <c r="H11" s="5">
        <f t="shared" si="0"/>
        <v>1</v>
      </c>
      <c r="I11" s="5">
        <f t="shared" si="1"/>
        <v>140</v>
      </c>
    </row>
    <row r="12" spans="1:9" x14ac:dyDescent="0.25">
      <c r="A12" s="1" t="s">
        <v>75</v>
      </c>
      <c r="B12" s="1"/>
      <c r="C12" s="1"/>
      <c r="D12" s="1"/>
      <c r="E12" s="1"/>
      <c r="F12" s="1">
        <v>1</v>
      </c>
      <c r="G12" s="1"/>
      <c r="H12" s="5">
        <f t="shared" si="0"/>
        <v>1</v>
      </c>
      <c r="I12" s="5">
        <f t="shared" si="1"/>
        <v>0</v>
      </c>
    </row>
    <row r="13" spans="1:9" x14ac:dyDescent="0.25">
      <c r="A13" s="1"/>
      <c r="B13" s="1"/>
      <c r="C13" s="1"/>
      <c r="D13" s="1"/>
      <c r="E13" s="1"/>
      <c r="F13" s="1"/>
      <c r="G13" s="1"/>
      <c r="H13" s="5">
        <f t="shared" si="0"/>
        <v>0</v>
      </c>
      <c r="I13" s="5">
        <f t="shared" si="1"/>
        <v>0</v>
      </c>
    </row>
    <row r="14" spans="1:9" x14ac:dyDescent="0.25">
      <c r="A14" s="1"/>
      <c r="B14" s="1"/>
      <c r="C14" s="1"/>
      <c r="D14" s="1"/>
      <c r="E14" s="1"/>
      <c r="F14" s="1"/>
      <c r="G14" s="1"/>
      <c r="H14" s="5">
        <f t="shared" si="0"/>
        <v>0</v>
      </c>
      <c r="I14" s="5">
        <f t="shared" si="1"/>
        <v>0</v>
      </c>
    </row>
    <row r="15" spans="1:9" x14ac:dyDescent="0.25">
      <c r="A15" s="1"/>
      <c r="B15" s="1"/>
      <c r="C15" s="1"/>
      <c r="D15" s="1"/>
      <c r="E15" s="1"/>
      <c r="F15" s="1"/>
      <c r="G15" s="1"/>
      <c r="H15" s="5">
        <f t="shared" si="0"/>
        <v>0</v>
      </c>
      <c r="I15" s="5">
        <f t="shared" si="1"/>
        <v>0</v>
      </c>
    </row>
    <row r="16" spans="1:9" x14ac:dyDescent="0.25">
      <c r="A16" s="12" t="s">
        <v>5</v>
      </c>
      <c r="B16" s="9">
        <f t="shared" ref="B16:I16" si="2">SUM(B3:B15)</f>
        <v>171</v>
      </c>
      <c r="C16" s="9">
        <f t="shared" si="2"/>
        <v>510</v>
      </c>
      <c r="D16" s="9">
        <f t="shared" si="2"/>
        <v>166</v>
      </c>
      <c r="E16" s="9">
        <f t="shared" si="2"/>
        <v>287</v>
      </c>
      <c r="F16" s="9">
        <f t="shared" si="2"/>
        <v>61</v>
      </c>
      <c r="G16" s="9">
        <f t="shared" si="2"/>
        <v>46</v>
      </c>
      <c r="H16" s="11">
        <f t="shared" si="2"/>
        <v>398</v>
      </c>
      <c r="I16" s="11">
        <f t="shared" si="2"/>
        <v>843</v>
      </c>
    </row>
    <row r="19" spans="1:1" x14ac:dyDescent="0.25">
      <c r="A19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tabSelected="1" zoomScale="71" zoomScaleNormal="71" workbookViewId="0">
      <selection activeCell="I31" sqref="I31"/>
    </sheetView>
  </sheetViews>
  <sheetFormatPr baseColWidth="10" defaultRowHeight="15" x14ac:dyDescent="0.25"/>
  <cols>
    <col min="1" max="1" width="35.5703125" customWidth="1"/>
    <col min="3" max="3" width="15.28515625" customWidth="1"/>
    <col min="5" max="5" width="14" customWidth="1"/>
    <col min="6" max="6" width="12.5703125" customWidth="1"/>
    <col min="7" max="7" width="14.5703125" customWidth="1"/>
  </cols>
  <sheetData>
    <row r="1" spans="1:9" x14ac:dyDescent="0.25">
      <c r="A1" s="1"/>
      <c r="B1" s="20" t="s">
        <v>68</v>
      </c>
      <c r="C1" s="21"/>
      <c r="D1" s="22" t="s">
        <v>69</v>
      </c>
      <c r="E1" s="23"/>
      <c r="F1" s="24" t="s">
        <v>67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x14ac:dyDescent="0.25">
      <c r="A3" s="1" t="s">
        <v>47</v>
      </c>
      <c r="B3" s="1">
        <v>323</v>
      </c>
      <c r="C3" s="1">
        <v>304</v>
      </c>
      <c r="D3" s="1">
        <v>184</v>
      </c>
      <c r="E3" s="1">
        <v>172</v>
      </c>
      <c r="F3" s="1">
        <v>271</v>
      </c>
      <c r="G3" s="1">
        <v>238</v>
      </c>
      <c r="H3" s="5">
        <f>B3+D3+F3</f>
        <v>778</v>
      </c>
      <c r="I3" s="5">
        <f>C3+E3+G3</f>
        <v>714</v>
      </c>
    </row>
    <row r="4" spans="1:9" x14ac:dyDescent="0.25">
      <c r="A4" s="1" t="s">
        <v>39</v>
      </c>
      <c r="B4" s="1">
        <v>323</v>
      </c>
      <c r="C4" s="1"/>
      <c r="D4" s="1">
        <v>184</v>
      </c>
      <c r="E4" s="1"/>
      <c r="F4" s="1">
        <v>271</v>
      </c>
      <c r="G4" s="1"/>
      <c r="H4" s="5">
        <f t="shared" ref="H4:H6" si="0">B4+D4+F4</f>
        <v>778</v>
      </c>
      <c r="I4" s="5">
        <f t="shared" ref="I4:I6" si="1">C4+E4+G4</f>
        <v>0</v>
      </c>
    </row>
    <row r="5" spans="1:9" x14ac:dyDescent="0.25">
      <c r="A5" s="1" t="s">
        <v>48</v>
      </c>
      <c r="B5" s="1">
        <v>260</v>
      </c>
      <c r="C5" s="1">
        <v>260</v>
      </c>
      <c r="D5" s="1">
        <v>115</v>
      </c>
      <c r="E5" s="1">
        <v>115</v>
      </c>
      <c r="F5" s="1">
        <v>40</v>
      </c>
      <c r="G5" s="1">
        <v>40</v>
      </c>
      <c r="H5" s="5">
        <f t="shared" si="0"/>
        <v>415</v>
      </c>
      <c r="I5" s="5">
        <f t="shared" si="1"/>
        <v>415</v>
      </c>
    </row>
    <row r="6" spans="1:9" x14ac:dyDescent="0.25">
      <c r="A6" s="1" t="s">
        <v>49</v>
      </c>
      <c r="B6" s="1">
        <v>260</v>
      </c>
      <c r="C6" s="1"/>
      <c r="D6" s="1">
        <v>115</v>
      </c>
      <c r="E6" s="1"/>
      <c r="F6" s="1">
        <v>40</v>
      </c>
      <c r="G6" s="1"/>
      <c r="H6" s="5">
        <f t="shared" si="0"/>
        <v>415</v>
      </c>
      <c r="I6" s="5">
        <f t="shared" si="1"/>
        <v>0</v>
      </c>
    </row>
    <row r="7" spans="1:9" x14ac:dyDescent="0.25">
      <c r="A7" s="10" t="s">
        <v>5</v>
      </c>
      <c r="B7" s="9">
        <f>SUM(B3:B6)</f>
        <v>1166</v>
      </c>
      <c r="C7" s="9">
        <f t="shared" ref="C7:G7" si="2">SUM(C3:C6)</f>
        <v>564</v>
      </c>
      <c r="D7" s="9">
        <f t="shared" si="2"/>
        <v>598</v>
      </c>
      <c r="E7" s="9">
        <f t="shared" si="2"/>
        <v>287</v>
      </c>
      <c r="F7" s="9">
        <f t="shared" si="2"/>
        <v>622</v>
      </c>
      <c r="G7" s="9">
        <f t="shared" si="2"/>
        <v>278</v>
      </c>
      <c r="H7" s="11">
        <f>SUM(H3:H6)</f>
        <v>2386</v>
      </c>
      <c r="I7" s="11">
        <f>SUM(I3:I6)</f>
        <v>1129</v>
      </c>
    </row>
    <row r="8" spans="1:9" x14ac:dyDescent="0.25">
      <c r="A8" s="1" t="s">
        <v>37</v>
      </c>
      <c r="B8" s="1">
        <v>175</v>
      </c>
      <c r="C8" s="1">
        <v>185</v>
      </c>
      <c r="D8" s="1">
        <v>152</v>
      </c>
      <c r="E8" s="1">
        <v>162</v>
      </c>
      <c r="F8" s="1">
        <v>65</v>
      </c>
      <c r="G8" s="1">
        <v>68</v>
      </c>
      <c r="H8" s="5">
        <f>B8+D8+F8</f>
        <v>392</v>
      </c>
      <c r="I8" s="5">
        <f>C8+E8+G8</f>
        <v>415</v>
      </c>
    </row>
    <row r="9" spans="1:9" x14ac:dyDescent="0.25">
      <c r="A9" s="1" t="s">
        <v>38</v>
      </c>
      <c r="B9" s="1">
        <v>105</v>
      </c>
      <c r="C9" s="1"/>
      <c r="D9" s="1">
        <v>89</v>
      </c>
      <c r="E9" s="1"/>
      <c r="F9" s="1">
        <v>51</v>
      </c>
      <c r="G9" s="1"/>
      <c r="H9" s="5">
        <f t="shared" ref="H9:H21" si="3">B9+D9+F9</f>
        <v>245</v>
      </c>
      <c r="I9" s="5">
        <f t="shared" ref="I9:I21" si="4">C9+E9+G9</f>
        <v>0</v>
      </c>
    </row>
    <row r="10" spans="1:9" x14ac:dyDescent="0.25">
      <c r="A10" s="1" t="s">
        <v>39</v>
      </c>
      <c r="B10" s="1">
        <v>423</v>
      </c>
      <c r="C10" s="1"/>
      <c r="D10" s="1">
        <v>376</v>
      </c>
      <c r="E10" s="1"/>
      <c r="F10" s="1">
        <v>153</v>
      </c>
      <c r="G10" s="1"/>
      <c r="H10" s="5">
        <f t="shared" si="3"/>
        <v>952</v>
      </c>
      <c r="I10" s="5">
        <f t="shared" si="4"/>
        <v>0</v>
      </c>
    </row>
    <row r="11" spans="1:9" x14ac:dyDescent="0.25">
      <c r="A11" s="1" t="s">
        <v>40</v>
      </c>
      <c r="B11" s="1">
        <v>137</v>
      </c>
      <c r="C11" s="1"/>
      <c r="D11" s="1">
        <v>149</v>
      </c>
      <c r="E11" s="1"/>
      <c r="F11" s="1">
        <v>64</v>
      </c>
      <c r="G11" s="1"/>
      <c r="H11" s="5">
        <f t="shared" si="3"/>
        <v>350</v>
      </c>
      <c r="I11" s="5">
        <f t="shared" si="4"/>
        <v>0</v>
      </c>
    </row>
    <row r="12" spans="1:9" x14ac:dyDescent="0.25">
      <c r="A12" s="1" t="s">
        <v>41</v>
      </c>
      <c r="B12" s="1">
        <v>422</v>
      </c>
      <c r="C12" s="1"/>
      <c r="D12" s="1">
        <v>382</v>
      </c>
      <c r="E12" s="1"/>
      <c r="F12" s="1">
        <v>153</v>
      </c>
      <c r="G12" s="1"/>
      <c r="H12" s="5">
        <f t="shared" si="3"/>
        <v>957</v>
      </c>
      <c r="I12" s="5">
        <f t="shared" si="4"/>
        <v>0</v>
      </c>
    </row>
    <row r="13" spans="1:9" x14ac:dyDescent="0.25">
      <c r="A13" s="1" t="s">
        <v>42</v>
      </c>
      <c r="B13" s="1">
        <v>84</v>
      </c>
      <c r="C13" s="1"/>
      <c r="D13" s="1">
        <v>97</v>
      </c>
      <c r="E13" s="1"/>
      <c r="F13" s="1">
        <v>52</v>
      </c>
      <c r="G13" s="1"/>
      <c r="H13" s="5">
        <f t="shared" si="3"/>
        <v>233</v>
      </c>
      <c r="I13" s="5">
        <f t="shared" si="4"/>
        <v>0</v>
      </c>
    </row>
    <row r="14" spans="1:9" x14ac:dyDescent="0.25">
      <c r="A14" s="1" t="s">
        <v>43</v>
      </c>
      <c r="B14" s="1">
        <v>424</v>
      </c>
      <c r="C14" s="1"/>
      <c r="D14" s="1">
        <v>381</v>
      </c>
      <c r="E14" s="1"/>
      <c r="F14" s="1">
        <v>153</v>
      </c>
      <c r="G14" s="1"/>
      <c r="H14" s="5">
        <f t="shared" si="3"/>
        <v>958</v>
      </c>
      <c r="I14" s="5">
        <f t="shared" si="4"/>
        <v>0</v>
      </c>
    </row>
    <row r="15" spans="1:9" x14ac:dyDescent="0.25">
      <c r="A15" s="1" t="s">
        <v>44</v>
      </c>
      <c r="B15" s="1">
        <v>423</v>
      </c>
      <c r="C15" s="1"/>
      <c r="D15" s="1">
        <v>381</v>
      </c>
      <c r="E15" s="1"/>
      <c r="F15" s="1">
        <v>153</v>
      </c>
      <c r="G15" s="1"/>
      <c r="H15" s="5">
        <f t="shared" si="3"/>
        <v>957</v>
      </c>
      <c r="I15" s="5">
        <f t="shared" si="4"/>
        <v>0</v>
      </c>
    </row>
    <row r="16" spans="1:9" x14ac:dyDescent="0.25">
      <c r="A16" s="1" t="s">
        <v>45</v>
      </c>
      <c r="B16" s="1">
        <v>239</v>
      </c>
      <c r="C16" s="1">
        <v>239</v>
      </c>
      <c r="D16" s="1">
        <v>224</v>
      </c>
      <c r="E16" s="1">
        <v>224</v>
      </c>
      <c r="F16" s="1">
        <v>85</v>
      </c>
      <c r="G16" s="1">
        <v>85</v>
      </c>
      <c r="H16" s="5">
        <f t="shared" si="3"/>
        <v>548</v>
      </c>
      <c r="I16" s="5">
        <f t="shared" si="4"/>
        <v>548</v>
      </c>
    </row>
    <row r="17" spans="1:9" x14ac:dyDescent="0.25">
      <c r="A17" s="1" t="s">
        <v>46</v>
      </c>
      <c r="B17" s="1">
        <v>197</v>
      </c>
      <c r="C17" s="1"/>
      <c r="D17" s="1">
        <v>195</v>
      </c>
      <c r="E17" s="1"/>
      <c r="F17" s="1">
        <v>82</v>
      </c>
      <c r="G17" s="1"/>
      <c r="H17" s="5">
        <f t="shared" si="3"/>
        <v>474</v>
      </c>
      <c r="I17" s="5">
        <f t="shared" si="4"/>
        <v>0</v>
      </c>
    </row>
    <row r="18" spans="1:9" x14ac:dyDescent="0.25">
      <c r="A18" s="1" t="s">
        <v>56</v>
      </c>
      <c r="B18" s="1"/>
      <c r="C18" s="1"/>
      <c r="D18" s="1"/>
      <c r="E18" s="1"/>
      <c r="F18" s="14"/>
      <c r="G18" s="14"/>
      <c r="H18" s="5">
        <f t="shared" si="3"/>
        <v>0</v>
      </c>
      <c r="I18" s="5">
        <f t="shared" si="4"/>
        <v>0</v>
      </c>
    </row>
    <row r="19" spans="1:9" x14ac:dyDescent="0.25">
      <c r="A19" s="1" t="s">
        <v>57</v>
      </c>
      <c r="B19" s="1"/>
      <c r="C19" s="1"/>
      <c r="D19" s="1"/>
      <c r="E19" s="1"/>
      <c r="F19" s="1"/>
      <c r="G19" s="1"/>
      <c r="H19" s="5">
        <f t="shared" si="3"/>
        <v>0</v>
      </c>
      <c r="I19" s="5">
        <f t="shared" si="4"/>
        <v>0</v>
      </c>
    </row>
    <row r="20" spans="1:9" x14ac:dyDescent="0.25">
      <c r="A20" s="1" t="s">
        <v>61</v>
      </c>
      <c r="B20" s="1">
        <v>4</v>
      </c>
      <c r="C20" s="1"/>
      <c r="D20" s="19">
        <v>2</v>
      </c>
      <c r="E20" s="1"/>
      <c r="F20" s="1">
        <v>2</v>
      </c>
      <c r="G20" s="1"/>
      <c r="H20" s="5">
        <f t="shared" si="3"/>
        <v>8</v>
      </c>
      <c r="I20" s="5">
        <f t="shared" si="4"/>
        <v>0</v>
      </c>
    </row>
    <row r="21" spans="1:9" x14ac:dyDescent="0.25">
      <c r="A21" s="1" t="s">
        <v>58</v>
      </c>
      <c r="B21" s="1"/>
      <c r="C21" s="1"/>
      <c r="D21" s="1"/>
      <c r="E21" s="1"/>
      <c r="F21" s="1"/>
      <c r="G21" s="1"/>
      <c r="H21" s="5">
        <f t="shared" si="3"/>
        <v>0</v>
      </c>
      <c r="I21" s="5">
        <f t="shared" si="4"/>
        <v>0</v>
      </c>
    </row>
    <row r="22" spans="1:9" x14ac:dyDescent="0.25">
      <c r="A22" s="13" t="s">
        <v>5</v>
      </c>
      <c r="B22" s="9">
        <f>SUM(B8:B21)</f>
        <v>2633</v>
      </c>
      <c r="C22" s="9">
        <f t="shared" ref="C22:G22" si="5">SUM(C8:C21)</f>
        <v>424</v>
      </c>
      <c r="D22" s="9">
        <f t="shared" si="5"/>
        <v>2428</v>
      </c>
      <c r="E22" s="9">
        <f t="shared" si="5"/>
        <v>386</v>
      </c>
      <c r="F22" s="9">
        <f t="shared" si="5"/>
        <v>1013</v>
      </c>
      <c r="G22" s="9">
        <f t="shared" si="5"/>
        <v>153</v>
      </c>
      <c r="H22" s="9">
        <f>SUM(H8:H21)</f>
        <v>6074</v>
      </c>
      <c r="I22" s="9">
        <f>SUM(I8:I21)</f>
        <v>963</v>
      </c>
    </row>
    <row r="25" spans="1:9" x14ac:dyDescent="0.25">
      <c r="A25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zoomScale="68" zoomScaleNormal="68" workbookViewId="0">
      <selection activeCell="A17" sqref="A17"/>
    </sheetView>
  </sheetViews>
  <sheetFormatPr baseColWidth="10" defaultRowHeight="15" x14ac:dyDescent="0.25"/>
  <cols>
    <col min="1" max="1" width="40.5703125" customWidth="1"/>
    <col min="2" max="2" width="11.7109375" customWidth="1"/>
    <col min="3" max="3" width="13.28515625" customWidth="1"/>
    <col min="5" max="5" width="12.85546875" customWidth="1"/>
    <col min="7" max="7" width="13.5703125" customWidth="1"/>
  </cols>
  <sheetData>
    <row r="1" spans="1:9" x14ac:dyDescent="0.25">
      <c r="A1" s="1"/>
      <c r="B1" s="20" t="s">
        <v>68</v>
      </c>
      <c r="C1" s="21"/>
      <c r="D1" s="22" t="s">
        <v>69</v>
      </c>
      <c r="E1" s="23"/>
      <c r="F1" s="24" t="s">
        <v>70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ht="15.75" x14ac:dyDescent="0.25">
      <c r="A3" s="15" t="s">
        <v>6</v>
      </c>
      <c r="B3" s="1">
        <v>195</v>
      </c>
      <c r="C3" s="1">
        <v>320</v>
      </c>
      <c r="D3" s="1">
        <v>319</v>
      </c>
      <c r="E3" s="1">
        <v>453</v>
      </c>
      <c r="F3" s="1">
        <v>152</v>
      </c>
      <c r="G3" s="1">
        <v>183</v>
      </c>
      <c r="H3" s="5">
        <f>B3+D3+F3</f>
        <v>666</v>
      </c>
      <c r="I3" s="5">
        <f>C3+E3+G3</f>
        <v>956</v>
      </c>
    </row>
    <row r="4" spans="1:9" ht="15.75" x14ac:dyDescent="0.25">
      <c r="A4" s="15" t="s">
        <v>0</v>
      </c>
      <c r="B4" s="1">
        <v>356</v>
      </c>
      <c r="C4" s="1"/>
      <c r="D4" s="1">
        <v>471</v>
      </c>
      <c r="E4" s="1"/>
      <c r="F4" s="1">
        <v>254</v>
      </c>
      <c r="G4" s="1"/>
      <c r="H4" s="5">
        <f t="shared" ref="H4:I11" si="0">B4+D4+F4</f>
        <v>1081</v>
      </c>
      <c r="I4" s="5">
        <f t="shared" si="0"/>
        <v>0</v>
      </c>
    </row>
    <row r="5" spans="1:9" ht="15.75" x14ac:dyDescent="0.25">
      <c r="A5" s="15" t="s">
        <v>7</v>
      </c>
      <c r="B5" s="1">
        <v>14</v>
      </c>
      <c r="C5" s="1"/>
      <c r="D5" s="1">
        <v>8</v>
      </c>
      <c r="E5" s="1"/>
      <c r="F5" s="1">
        <v>5</v>
      </c>
      <c r="G5" s="1"/>
      <c r="H5" s="5">
        <f t="shared" si="0"/>
        <v>27</v>
      </c>
      <c r="I5" s="5">
        <f t="shared" si="0"/>
        <v>0</v>
      </c>
    </row>
    <row r="6" spans="1:9" ht="15.75" x14ac:dyDescent="0.25">
      <c r="A6" s="15" t="s">
        <v>8</v>
      </c>
      <c r="B6" s="1">
        <v>160</v>
      </c>
      <c r="C6" s="1"/>
      <c r="D6" s="1">
        <v>272</v>
      </c>
      <c r="E6" s="1"/>
      <c r="F6" s="1">
        <v>94</v>
      </c>
      <c r="G6" s="1"/>
      <c r="H6" s="5">
        <f t="shared" si="0"/>
        <v>526</v>
      </c>
      <c r="I6" s="5">
        <f t="shared" si="0"/>
        <v>0</v>
      </c>
    </row>
    <row r="7" spans="1:9" ht="15.75" x14ac:dyDescent="0.25">
      <c r="A7" s="15" t="s">
        <v>9</v>
      </c>
      <c r="B7" s="1">
        <v>98</v>
      </c>
      <c r="C7" s="1"/>
      <c r="D7" s="1">
        <v>181</v>
      </c>
      <c r="E7" s="1"/>
      <c r="F7" s="1">
        <v>65</v>
      </c>
      <c r="G7" s="1"/>
      <c r="H7" s="5">
        <f t="shared" si="0"/>
        <v>344</v>
      </c>
      <c r="I7" s="5">
        <f t="shared" si="0"/>
        <v>0</v>
      </c>
    </row>
    <row r="8" spans="1:9" ht="15.75" x14ac:dyDescent="0.25">
      <c r="A8" s="15" t="s">
        <v>10</v>
      </c>
      <c r="B8" s="1">
        <v>51</v>
      </c>
      <c r="C8" s="1"/>
      <c r="D8" s="1">
        <v>43</v>
      </c>
      <c r="E8" s="1"/>
      <c r="F8" s="1">
        <v>2</v>
      </c>
      <c r="G8" s="1"/>
      <c r="H8" s="5">
        <f t="shared" si="0"/>
        <v>96</v>
      </c>
      <c r="I8" s="5">
        <f t="shared" si="0"/>
        <v>0</v>
      </c>
    </row>
    <row r="9" spans="1:9" ht="15.75" x14ac:dyDescent="0.25">
      <c r="A9" s="15" t="s">
        <v>11</v>
      </c>
      <c r="B9" s="1">
        <v>73</v>
      </c>
      <c r="C9" s="1"/>
      <c r="D9" s="1">
        <v>78</v>
      </c>
      <c r="E9" s="1"/>
      <c r="F9" s="1">
        <v>27</v>
      </c>
      <c r="G9" s="1"/>
      <c r="H9" s="5">
        <f t="shared" si="0"/>
        <v>178</v>
      </c>
      <c r="I9" s="5">
        <f t="shared" si="0"/>
        <v>0</v>
      </c>
    </row>
    <row r="10" spans="1:9" ht="15.75" x14ac:dyDescent="0.25">
      <c r="A10" s="15" t="s">
        <v>36</v>
      </c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 x14ac:dyDescent="0.25">
      <c r="A11" s="7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 x14ac:dyDescent="0.25">
      <c r="A12" s="3" t="s">
        <v>5</v>
      </c>
      <c r="B12" s="9">
        <f>SUM(B3:B11)</f>
        <v>947</v>
      </c>
      <c r="C12" s="9">
        <f t="shared" ref="C12:I12" si="1">SUM(C3:C11)</f>
        <v>320</v>
      </c>
      <c r="D12" s="9">
        <f t="shared" si="1"/>
        <v>1372</v>
      </c>
      <c r="E12" s="9">
        <f t="shared" si="1"/>
        <v>453</v>
      </c>
      <c r="F12" s="9">
        <f t="shared" si="1"/>
        <v>599</v>
      </c>
      <c r="G12" s="9">
        <f t="shared" si="1"/>
        <v>183</v>
      </c>
      <c r="H12" s="9">
        <f t="shared" si="1"/>
        <v>2918</v>
      </c>
      <c r="I12" s="9">
        <f t="shared" si="1"/>
        <v>956</v>
      </c>
    </row>
    <row r="17" spans="1:1" x14ac:dyDescent="0.25">
      <c r="A17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zoomScale="78" zoomScaleNormal="78" workbookViewId="0">
      <selection activeCell="A31" sqref="A31"/>
    </sheetView>
  </sheetViews>
  <sheetFormatPr baseColWidth="10" defaultRowHeight="15" x14ac:dyDescent="0.25"/>
  <cols>
    <col min="1" max="1" width="31.42578125" customWidth="1"/>
    <col min="3" max="3" width="12.85546875" customWidth="1"/>
    <col min="5" max="5" width="13" customWidth="1"/>
    <col min="7" max="7" width="13.28515625" customWidth="1"/>
  </cols>
  <sheetData>
    <row r="1" spans="1:9" x14ac:dyDescent="0.25">
      <c r="A1" s="1"/>
      <c r="B1" s="20" t="s">
        <v>68</v>
      </c>
      <c r="C1" s="21"/>
      <c r="D1" s="22" t="s">
        <v>69</v>
      </c>
      <c r="E1" s="23"/>
      <c r="F1" s="24" t="s">
        <v>70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x14ac:dyDescent="0.25">
      <c r="A3" s="6" t="s">
        <v>6</v>
      </c>
      <c r="B3" s="1">
        <v>1035</v>
      </c>
      <c r="C3" s="1">
        <v>1173</v>
      </c>
      <c r="D3" s="1">
        <v>1115</v>
      </c>
      <c r="E3" s="1">
        <v>1209</v>
      </c>
      <c r="F3" s="1">
        <v>597</v>
      </c>
      <c r="G3" s="1">
        <v>647</v>
      </c>
      <c r="H3" s="5">
        <f>B3+D3+F3</f>
        <v>2747</v>
      </c>
      <c r="I3" s="5">
        <f>C3+E3+G3</f>
        <v>3029</v>
      </c>
    </row>
    <row r="4" spans="1:9" x14ac:dyDescent="0.25">
      <c r="A4" s="6" t="s">
        <v>12</v>
      </c>
      <c r="B4" s="1">
        <v>125</v>
      </c>
      <c r="C4" s="1"/>
      <c r="D4" s="1">
        <v>179</v>
      </c>
      <c r="E4" s="1"/>
      <c r="F4" s="1">
        <v>63</v>
      </c>
      <c r="G4" s="1"/>
      <c r="H4" s="5">
        <f t="shared" ref="H4:H26" si="0">B4+D4+F4</f>
        <v>367</v>
      </c>
      <c r="I4" s="5">
        <f t="shared" ref="I4:I26" si="1">C4+E4+G4</f>
        <v>0</v>
      </c>
    </row>
    <row r="5" spans="1:9" x14ac:dyDescent="0.25">
      <c r="A5" s="6" t="s">
        <v>13</v>
      </c>
      <c r="B5" s="1"/>
      <c r="C5" s="1"/>
      <c r="D5" s="1"/>
      <c r="E5" s="1"/>
      <c r="F5" s="1"/>
      <c r="G5" s="1"/>
      <c r="H5" s="5">
        <f t="shared" si="0"/>
        <v>0</v>
      </c>
      <c r="I5" s="5">
        <f t="shared" si="1"/>
        <v>0</v>
      </c>
    </row>
    <row r="6" spans="1:9" x14ac:dyDescent="0.25">
      <c r="A6" s="6" t="s">
        <v>14</v>
      </c>
      <c r="B6" s="1"/>
      <c r="C6" s="1"/>
      <c r="D6" s="1"/>
      <c r="E6" s="1"/>
      <c r="F6" s="1"/>
      <c r="G6" s="1"/>
      <c r="H6" s="5">
        <f t="shared" si="0"/>
        <v>0</v>
      </c>
      <c r="I6" s="5">
        <f t="shared" si="1"/>
        <v>0</v>
      </c>
    </row>
    <row r="7" spans="1:9" x14ac:dyDescent="0.25">
      <c r="A7" s="6" t="s">
        <v>51</v>
      </c>
      <c r="B7" s="1">
        <v>108</v>
      </c>
      <c r="C7" s="1"/>
      <c r="D7" s="1">
        <v>107</v>
      </c>
      <c r="E7" s="1"/>
      <c r="F7" s="1">
        <v>78</v>
      </c>
      <c r="G7" s="1"/>
      <c r="H7" s="5">
        <f t="shared" si="0"/>
        <v>293</v>
      </c>
      <c r="I7" s="5">
        <f t="shared" si="1"/>
        <v>0</v>
      </c>
    </row>
    <row r="8" spans="1:9" x14ac:dyDescent="0.25">
      <c r="A8" s="6" t="s">
        <v>23</v>
      </c>
      <c r="B8" s="1">
        <v>2043</v>
      </c>
      <c r="C8" s="1"/>
      <c r="D8" s="1">
        <v>2075</v>
      </c>
      <c r="E8" s="1"/>
      <c r="F8" s="1">
        <v>1204</v>
      </c>
      <c r="G8" s="1"/>
      <c r="H8" s="5">
        <f t="shared" si="0"/>
        <v>5322</v>
      </c>
      <c r="I8" s="5">
        <f t="shared" si="1"/>
        <v>0</v>
      </c>
    </row>
    <row r="9" spans="1:9" x14ac:dyDescent="0.25">
      <c r="A9" s="6" t="s">
        <v>15</v>
      </c>
      <c r="B9" s="1">
        <v>18</v>
      </c>
      <c r="C9" s="1"/>
      <c r="D9" s="1">
        <v>24</v>
      </c>
      <c r="E9" s="1"/>
      <c r="F9" s="1">
        <v>8</v>
      </c>
      <c r="G9" s="1"/>
      <c r="H9" s="5">
        <f t="shared" si="0"/>
        <v>50</v>
      </c>
      <c r="I9" s="5">
        <f t="shared" si="1"/>
        <v>0</v>
      </c>
    </row>
    <row r="10" spans="1:9" x14ac:dyDescent="0.25">
      <c r="A10" s="6" t="s">
        <v>16</v>
      </c>
      <c r="B10" s="1">
        <v>133</v>
      </c>
      <c r="C10" s="1"/>
      <c r="D10" s="1">
        <v>169</v>
      </c>
      <c r="E10" s="1"/>
      <c r="F10" s="1">
        <v>115</v>
      </c>
      <c r="G10" s="1"/>
      <c r="H10" s="5">
        <f t="shared" si="0"/>
        <v>417</v>
      </c>
      <c r="I10" s="5">
        <f t="shared" si="1"/>
        <v>0</v>
      </c>
    </row>
    <row r="11" spans="1:9" x14ac:dyDescent="0.25">
      <c r="A11" s="6" t="s">
        <v>8</v>
      </c>
      <c r="B11" s="1">
        <v>881</v>
      </c>
      <c r="C11" s="1"/>
      <c r="D11" s="1">
        <v>904</v>
      </c>
      <c r="E11" s="1"/>
      <c r="F11" s="1">
        <v>445</v>
      </c>
      <c r="G11" s="1"/>
      <c r="H11" s="5">
        <f t="shared" si="0"/>
        <v>2230</v>
      </c>
      <c r="I11" s="5">
        <f t="shared" si="1"/>
        <v>0</v>
      </c>
    </row>
    <row r="12" spans="1:9" x14ac:dyDescent="0.25">
      <c r="A12" s="6" t="s">
        <v>9</v>
      </c>
      <c r="B12" s="1">
        <v>1173</v>
      </c>
      <c r="C12" s="1"/>
      <c r="D12" s="1">
        <v>976</v>
      </c>
      <c r="E12" s="1"/>
      <c r="F12" s="1">
        <v>646</v>
      </c>
      <c r="G12" s="1"/>
      <c r="H12" s="5">
        <f t="shared" si="0"/>
        <v>2795</v>
      </c>
      <c r="I12" s="5">
        <f t="shared" si="1"/>
        <v>0</v>
      </c>
    </row>
    <row r="13" spans="1:9" x14ac:dyDescent="0.25">
      <c r="A13" s="6" t="s">
        <v>17</v>
      </c>
      <c r="B13" s="1">
        <v>810</v>
      </c>
      <c r="C13" s="1"/>
      <c r="D13" s="1">
        <v>976</v>
      </c>
      <c r="E13" s="1"/>
      <c r="F13" s="1">
        <v>634</v>
      </c>
      <c r="G13" s="1"/>
      <c r="H13" s="5">
        <f t="shared" si="0"/>
        <v>2420</v>
      </c>
      <c r="I13" s="5">
        <f t="shared" si="1"/>
        <v>0</v>
      </c>
    </row>
    <row r="14" spans="1:9" x14ac:dyDescent="0.25">
      <c r="A14" s="6" t="s">
        <v>19</v>
      </c>
      <c r="B14" s="1">
        <v>810</v>
      </c>
      <c r="C14" s="1"/>
      <c r="D14" s="1">
        <v>976</v>
      </c>
      <c r="E14" s="1"/>
      <c r="F14" s="1">
        <v>634</v>
      </c>
      <c r="G14" s="1"/>
      <c r="H14" s="5">
        <f t="shared" si="0"/>
        <v>2420</v>
      </c>
      <c r="I14" s="5">
        <f t="shared" si="1"/>
        <v>0</v>
      </c>
    </row>
    <row r="15" spans="1:9" x14ac:dyDescent="0.25">
      <c r="A15" s="6" t="s">
        <v>20</v>
      </c>
      <c r="B15" s="1">
        <v>1172</v>
      </c>
      <c r="C15" s="1"/>
      <c r="D15" s="1">
        <v>976</v>
      </c>
      <c r="E15" s="1"/>
      <c r="F15" s="1">
        <v>649</v>
      </c>
      <c r="G15" s="1"/>
      <c r="H15" s="5">
        <f t="shared" si="0"/>
        <v>2797</v>
      </c>
      <c r="I15" s="5">
        <f t="shared" si="1"/>
        <v>0</v>
      </c>
    </row>
    <row r="16" spans="1:9" x14ac:dyDescent="0.25">
      <c r="A16" s="6" t="s">
        <v>21</v>
      </c>
      <c r="B16" s="1"/>
      <c r="C16" s="1"/>
      <c r="D16" s="1"/>
      <c r="E16" s="1"/>
      <c r="F16" s="1"/>
      <c r="G16" s="1"/>
      <c r="H16" s="5">
        <f t="shared" si="0"/>
        <v>0</v>
      </c>
      <c r="I16" s="5">
        <f t="shared" si="1"/>
        <v>0</v>
      </c>
    </row>
    <row r="17" spans="1:9" x14ac:dyDescent="0.25">
      <c r="A17" s="6" t="s">
        <v>22</v>
      </c>
      <c r="B17" s="1">
        <v>78</v>
      </c>
      <c r="C17" s="1"/>
      <c r="D17" s="1">
        <v>66</v>
      </c>
      <c r="E17" s="1"/>
      <c r="F17" s="1">
        <v>36</v>
      </c>
      <c r="G17" s="1"/>
      <c r="H17" s="5">
        <f t="shared" si="0"/>
        <v>180</v>
      </c>
      <c r="I17" s="5">
        <f t="shared" si="1"/>
        <v>0</v>
      </c>
    </row>
    <row r="18" spans="1:9" x14ac:dyDescent="0.25">
      <c r="A18" s="6" t="s">
        <v>24</v>
      </c>
      <c r="B18" s="1">
        <v>2</v>
      </c>
      <c r="C18" s="1"/>
      <c r="D18" s="1">
        <v>5</v>
      </c>
      <c r="E18" s="1"/>
      <c r="F18" s="1">
        <v>0</v>
      </c>
      <c r="G18" s="1"/>
      <c r="H18" s="5">
        <f t="shared" si="0"/>
        <v>7</v>
      </c>
      <c r="I18" s="5">
        <f t="shared" si="1"/>
        <v>0</v>
      </c>
    </row>
    <row r="19" spans="1:9" x14ac:dyDescent="0.25">
      <c r="A19" s="6" t="s">
        <v>25</v>
      </c>
      <c r="B19" s="1">
        <v>123</v>
      </c>
      <c r="C19" s="1"/>
      <c r="D19" s="1">
        <v>101</v>
      </c>
      <c r="E19" s="1"/>
      <c r="F19" s="1">
        <v>63</v>
      </c>
      <c r="G19" s="1"/>
      <c r="H19" s="5">
        <f t="shared" si="0"/>
        <v>287</v>
      </c>
      <c r="I19" s="5">
        <f t="shared" si="1"/>
        <v>0</v>
      </c>
    </row>
    <row r="20" spans="1:9" x14ac:dyDescent="0.25">
      <c r="A20" s="6" t="s">
        <v>52</v>
      </c>
      <c r="B20" s="1"/>
      <c r="C20" s="1"/>
      <c r="D20" s="1"/>
      <c r="E20" s="1"/>
      <c r="F20" s="1"/>
      <c r="G20" s="1"/>
      <c r="H20" s="5">
        <f t="shared" si="0"/>
        <v>0</v>
      </c>
      <c r="I20" s="5">
        <f t="shared" si="1"/>
        <v>0</v>
      </c>
    </row>
    <row r="21" spans="1:9" x14ac:dyDescent="0.25">
      <c r="A21" s="6" t="s">
        <v>26</v>
      </c>
      <c r="B21" s="1">
        <v>48</v>
      </c>
      <c r="C21" s="1"/>
      <c r="D21" s="1">
        <v>34</v>
      </c>
      <c r="E21" s="1"/>
      <c r="F21" s="1">
        <v>28</v>
      </c>
      <c r="G21" s="1"/>
      <c r="H21" s="5">
        <f t="shared" si="0"/>
        <v>110</v>
      </c>
      <c r="I21" s="5">
        <f t="shared" si="1"/>
        <v>0</v>
      </c>
    </row>
    <row r="22" spans="1:9" x14ac:dyDescent="0.25">
      <c r="A22" s="6" t="s">
        <v>53</v>
      </c>
      <c r="B22" s="1">
        <v>67</v>
      </c>
      <c r="C22" s="1"/>
      <c r="D22" s="1">
        <v>52</v>
      </c>
      <c r="E22" s="1"/>
      <c r="F22" s="1">
        <v>44</v>
      </c>
      <c r="G22" s="1"/>
      <c r="H22" s="5">
        <f t="shared" si="0"/>
        <v>163</v>
      </c>
      <c r="I22" s="5">
        <f t="shared" si="1"/>
        <v>0</v>
      </c>
    </row>
    <row r="23" spans="1:9" x14ac:dyDescent="0.25">
      <c r="A23" s="6" t="s">
        <v>11</v>
      </c>
      <c r="B23" s="1">
        <v>77</v>
      </c>
      <c r="C23" s="1"/>
      <c r="D23" s="1">
        <v>53</v>
      </c>
      <c r="E23" s="1"/>
      <c r="F23" s="1">
        <v>11</v>
      </c>
      <c r="G23" s="1"/>
      <c r="H23" s="5">
        <f t="shared" si="0"/>
        <v>141</v>
      </c>
      <c r="I23" s="5">
        <f t="shared" si="1"/>
        <v>0</v>
      </c>
    </row>
    <row r="24" spans="1:9" x14ac:dyDescent="0.25">
      <c r="A24" s="6" t="s">
        <v>54</v>
      </c>
      <c r="B24" s="1"/>
      <c r="C24" s="1"/>
      <c r="D24" s="1"/>
      <c r="E24" s="1"/>
      <c r="F24" s="1"/>
      <c r="G24" s="1"/>
      <c r="H24" s="5">
        <f t="shared" si="0"/>
        <v>0</v>
      </c>
      <c r="I24" s="5">
        <f t="shared" si="1"/>
        <v>0</v>
      </c>
    </row>
    <row r="25" spans="1:9" x14ac:dyDescent="0.25">
      <c r="A25" s="8" t="s">
        <v>55</v>
      </c>
      <c r="B25" s="1"/>
      <c r="C25" s="1"/>
      <c r="D25" s="1"/>
      <c r="E25" s="1"/>
      <c r="F25" s="1"/>
      <c r="G25" s="1"/>
      <c r="H25" s="5">
        <f t="shared" si="0"/>
        <v>0</v>
      </c>
      <c r="I25" s="5">
        <f t="shared" si="1"/>
        <v>0</v>
      </c>
    </row>
    <row r="26" spans="1:9" x14ac:dyDescent="0.25">
      <c r="A26" s="1" t="s">
        <v>27</v>
      </c>
      <c r="B26" s="1">
        <v>810</v>
      </c>
      <c r="C26" s="1"/>
      <c r="D26" s="1">
        <v>976</v>
      </c>
      <c r="E26" s="1"/>
      <c r="F26" s="1">
        <v>634</v>
      </c>
      <c r="G26" s="1"/>
      <c r="H26" s="5">
        <f t="shared" si="0"/>
        <v>2420</v>
      </c>
      <c r="I26" s="5">
        <f t="shared" si="1"/>
        <v>0</v>
      </c>
    </row>
    <row r="27" spans="1:9" x14ac:dyDescent="0.25">
      <c r="A27" s="10" t="s">
        <v>5</v>
      </c>
      <c r="B27" s="9">
        <f>SUM(B3:B26)</f>
        <v>9513</v>
      </c>
      <c r="C27" s="9">
        <f t="shared" ref="C27:E27" si="2">SUM(C3:C26)</f>
        <v>1173</v>
      </c>
      <c r="D27" s="9">
        <f t="shared" si="2"/>
        <v>9764</v>
      </c>
      <c r="E27" s="9">
        <f t="shared" si="2"/>
        <v>1209</v>
      </c>
      <c r="F27" s="9">
        <f>SUM(F3:F26)</f>
        <v>5889</v>
      </c>
      <c r="G27" s="9">
        <f t="shared" ref="G27" si="3">SUM(G3:G26)</f>
        <v>647</v>
      </c>
      <c r="H27" s="11">
        <f>SUM(H3:H26)</f>
        <v>25166</v>
      </c>
      <c r="I27" s="11">
        <f>SUM(I3:I26)</f>
        <v>3029</v>
      </c>
    </row>
    <row r="31" spans="1:9" x14ac:dyDescent="0.25">
      <c r="A31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zoomScale="89" zoomScaleNormal="89" workbookViewId="0">
      <selection activeCell="A17" sqref="A17"/>
    </sheetView>
  </sheetViews>
  <sheetFormatPr baseColWidth="10" defaultRowHeight="15" x14ac:dyDescent="0.25"/>
  <cols>
    <col min="1" max="1" width="29.42578125" customWidth="1"/>
    <col min="3" max="3" width="13.140625" customWidth="1"/>
    <col min="5" max="5" width="13.5703125" customWidth="1"/>
    <col min="7" max="7" width="14.85546875" customWidth="1"/>
  </cols>
  <sheetData>
    <row r="1" spans="1:9" x14ac:dyDescent="0.25">
      <c r="A1" s="1"/>
      <c r="B1" s="20" t="s">
        <v>68</v>
      </c>
      <c r="C1" s="21"/>
      <c r="D1" s="22" t="s">
        <v>69</v>
      </c>
      <c r="E1" s="23"/>
      <c r="F1" s="24" t="s">
        <v>70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x14ac:dyDescent="0.25">
      <c r="A3" s="6" t="s">
        <v>33</v>
      </c>
      <c r="B3" s="1">
        <v>370</v>
      </c>
      <c r="C3" s="1">
        <v>370</v>
      </c>
      <c r="D3" s="1">
        <v>390</v>
      </c>
      <c r="E3" s="1">
        <v>390</v>
      </c>
      <c r="F3" s="1">
        <v>330</v>
      </c>
      <c r="G3" s="1">
        <v>330</v>
      </c>
      <c r="H3" s="5">
        <f>B3+D3+F3</f>
        <v>1090</v>
      </c>
      <c r="I3" s="5">
        <f>C3+E3+G3</f>
        <v>1090</v>
      </c>
    </row>
    <row r="4" spans="1:9" x14ac:dyDescent="0.25">
      <c r="A4" s="6" t="s">
        <v>18</v>
      </c>
      <c r="B4" s="1">
        <v>370</v>
      </c>
      <c r="C4" s="1"/>
      <c r="D4" s="1">
        <v>371</v>
      </c>
      <c r="E4" s="1"/>
      <c r="F4" s="1">
        <v>330</v>
      </c>
      <c r="G4" s="1"/>
      <c r="H4" s="5">
        <f t="shared" ref="H4:I12" si="0">B4+D4+F4</f>
        <v>1071</v>
      </c>
      <c r="I4" s="5">
        <f t="shared" si="0"/>
        <v>0</v>
      </c>
    </row>
    <row r="5" spans="1:9" x14ac:dyDescent="0.25">
      <c r="A5" s="6" t="s">
        <v>28</v>
      </c>
      <c r="B5" s="1">
        <v>335</v>
      </c>
      <c r="C5" s="1"/>
      <c r="D5" s="1">
        <v>390</v>
      </c>
      <c r="E5" s="1"/>
      <c r="F5" s="1">
        <v>0</v>
      </c>
      <c r="G5" s="1"/>
      <c r="H5" s="5">
        <f t="shared" si="0"/>
        <v>725</v>
      </c>
      <c r="I5" s="5">
        <f t="shared" si="0"/>
        <v>0</v>
      </c>
    </row>
    <row r="6" spans="1:9" x14ac:dyDescent="0.25">
      <c r="A6" s="6" t="s">
        <v>29</v>
      </c>
      <c r="B6" s="1">
        <v>311</v>
      </c>
      <c r="C6" s="1"/>
      <c r="D6" s="1">
        <v>371</v>
      </c>
      <c r="E6" s="1"/>
      <c r="F6" s="1">
        <v>330</v>
      </c>
      <c r="G6" s="1"/>
      <c r="H6" s="5">
        <f t="shared" si="0"/>
        <v>1012</v>
      </c>
      <c r="I6" s="5">
        <f t="shared" si="0"/>
        <v>0</v>
      </c>
    </row>
    <row r="7" spans="1:9" x14ac:dyDescent="0.25">
      <c r="A7" s="6" t="s">
        <v>27</v>
      </c>
      <c r="B7" s="1">
        <v>370</v>
      </c>
      <c r="C7" s="1"/>
      <c r="D7" s="1">
        <v>371</v>
      </c>
      <c r="E7" s="1"/>
      <c r="F7" s="1">
        <v>330</v>
      </c>
      <c r="G7" s="1"/>
      <c r="H7" s="5">
        <f t="shared" si="0"/>
        <v>1071</v>
      </c>
      <c r="I7" s="5">
        <f t="shared" si="0"/>
        <v>0</v>
      </c>
    </row>
    <row r="8" spans="1:9" x14ac:dyDescent="0.25">
      <c r="A8" s="6" t="s">
        <v>30</v>
      </c>
      <c r="B8" s="1">
        <v>369</v>
      </c>
      <c r="C8" s="1"/>
      <c r="D8" s="1">
        <v>380</v>
      </c>
      <c r="E8" s="1"/>
      <c r="F8" s="1">
        <v>328</v>
      </c>
      <c r="G8" s="1"/>
      <c r="H8" s="5">
        <f t="shared" si="0"/>
        <v>1077</v>
      </c>
      <c r="I8" s="5">
        <f t="shared" si="0"/>
        <v>0</v>
      </c>
    </row>
    <row r="9" spans="1:9" x14ac:dyDescent="0.25">
      <c r="A9" s="6" t="s">
        <v>31</v>
      </c>
      <c r="B9" s="1">
        <v>369</v>
      </c>
      <c r="C9" s="1"/>
      <c r="D9" s="1">
        <v>379</v>
      </c>
      <c r="E9" s="1"/>
      <c r="F9" s="1">
        <v>328</v>
      </c>
      <c r="G9" s="1"/>
      <c r="H9" s="5">
        <f t="shared" si="0"/>
        <v>1076</v>
      </c>
      <c r="I9" s="5">
        <f t="shared" si="0"/>
        <v>0</v>
      </c>
    </row>
    <row r="10" spans="1:9" x14ac:dyDescent="0.25">
      <c r="A10" s="6" t="s">
        <v>32</v>
      </c>
      <c r="B10" s="1">
        <v>369</v>
      </c>
      <c r="C10" s="1"/>
      <c r="D10" s="1">
        <v>378</v>
      </c>
      <c r="E10" s="1"/>
      <c r="F10" s="1">
        <v>330</v>
      </c>
      <c r="G10" s="1"/>
      <c r="H10" s="5">
        <f t="shared" si="0"/>
        <v>1077</v>
      </c>
      <c r="I10" s="5">
        <f t="shared" si="0"/>
        <v>0</v>
      </c>
    </row>
    <row r="11" spans="1:9" x14ac:dyDescent="0.25">
      <c r="A11" s="6" t="s">
        <v>34</v>
      </c>
      <c r="B11" s="1"/>
      <c r="C11" s="1"/>
      <c r="D11" s="1">
        <v>379</v>
      </c>
      <c r="E11" s="1"/>
      <c r="F11" s="1">
        <v>330</v>
      </c>
      <c r="G11" s="1"/>
      <c r="H11" s="5">
        <f t="shared" si="0"/>
        <v>709</v>
      </c>
      <c r="I11" s="5">
        <f t="shared" si="0"/>
        <v>0</v>
      </c>
    </row>
    <row r="12" spans="1:9" x14ac:dyDescent="0.25">
      <c r="A12" s="6" t="s">
        <v>35</v>
      </c>
      <c r="B12" s="1">
        <v>276</v>
      </c>
      <c r="C12" s="1"/>
      <c r="D12" s="1">
        <v>370</v>
      </c>
      <c r="E12" s="1"/>
      <c r="F12" s="1">
        <v>329</v>
      </c>
      <c r="G12" s="1"/>
      <c r="H12" s="5">
        <f t="shared" si="0"/>
        <v>975</v>
      </c>
      <c r="I12" s="5">
        <f t="shared" si="0"/>
        <v>0</v>
      </c>
    </row>
    <row r="13" spans="1:9" x14ac:dyDescent="0.25">
      <c r="A13" s="3"/>
      <c r="B13" s="1">
        <f t="shared" ref="B13:I13" si="1">SUM(B3:B12)</f>
        <v>3139</v>
      </c>
      <c r="C13" s="1">
        <f t="shared" si="1"/>
        <v>370</v>
      </c>
      <c r="D13" s="1">
        <f t="shared" si="1"/>
        <v>3779</v>
      </c>
      <c r="E13" s="1">
        <f t="shared" si="1"/>
        <v>390</v>
      </c>
      <c r="F13" s="1">
        <f t="shared" si="1"/>
        <v>2965</v>
      </c>
      <c r="G13" s="1">
        <f t="shared" si="1"/>
        <v>330</v>
      </c>
      <c r="H13" s="1">
        <f t="shared" si="1"/>
        <v>9883</v>
      </c>
      <c r="I13" s="1">
        <f t="shared" si="1"/>
        <v>1090</v>
      </c>
    </row>
    <row r="17" spans="1:1" x14ac:dyDescent="0.25">
      <c r="A17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zoomScale="82" zoomScaleNormal="82" workbookViewId="0">
      <selection activeCell="A15" sqref="A15"/>
    </sheetView>
  </sheetViews>
  <sheetFormatPr baseColWidth="10" defaultRowHeight="15" x14ac:dyDescent="0.25"/>
  <cols>
    <col min="1" max="1" width="18.28515625" customWidth="1"/>
    <col min="3" max="3" width="13.7109375" customWidth="1"/>
    <col min="5" max="5" width="13.42578125" customWidth="1"/>
    <col min="7" max="7" width="12.85546875" customWidth="1"/>
    <col min="8" max="8" width="8.85546875" customWidth="1"/>
    <col min="9" max="9" width="9.5703125" customWidth="1"/>
  </cols>
  <sheetData>
    <row r="1" spans="1:9" x14ac:dyDescent="0.25">
      <c r="A1" s="1" t="s">
        <v>50</v>
      </c>
      <c r="B1" s="20" t="s">
        <v>68</v>
      </c>
      <c r="C1" s="21"/>
      <c r="D1" s="22" t="s">
        <v>69</v>
      </c>
      <c r="E1" s="23"/>
      <c r="F1" s="24" t="s">
        <v>70</v>
      </c>
      <c r="G1" s="25"/>
      <c r="H1" s="2"/>
      <c r="I1" s="2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4" t="s">
        <v>5</v>
      </c>
      <c r="I2" s="4" t="s">
        <v>5</v>
      </c>
    </row>
    <row r="3" spans="1:9" x14ac:dyDescent="0.25">
      <c r="A3" s="6" t="s">
        <v>6</v>
      </c>
      <c r="B3" s="1">
        <v>46</v>
      </c>
      <c r="C3" s="1">
        <v>115</v>
      </c>
      <c r="D3" s="1">
        <v>0</v>
      </c>
      <c r="E3" s="1">
        <v>77</v>
      </c>
      <c r="F3" s="1">
        <v>5</v>
      </c>
      <c r="G3" s="1">
        <v>69</v>
      </c>
      <c r="H3" s="5">
        <f>B3+D3+F3</f>
        <v>51</v>
      </c>
      <c r="I3" s="5">
        <f>C3+E3+G3</f>
        <v>261</v>
      </c>
    </row>
    <row r="4" spans="1:9" x14ac:dyDescent="0.25">
      <c r="A4" s="6" t="s">
        <v>36</v>
      </c>
      <c r="B4" s="1">
        <v>1</v>
      </c>
      <c r="C4" s="1"/>
      <c r="D4" s="1"/>
      <c r="E4" s="1"/>
      <c r="F4" s="1"/>
      <c r="G4" s="1"/>
      <c r="H4" s="5">
        <f t="shared" ref="H4:I11" si="0">B4+D4+F4</f>
        <v>1</v>
      </c>
      <c r="I4" s="5">
        <f t="shared" si="0"/>
        <v>0</v>
      </c>
    </row>
    <row r="5" spans="1:9" x14ac:dyDescent="0.25">
      <c r="A5" s="6" t="s">
        <v>16</v>
      </c>
      <c r="B5" s="1">
        <v>33</v>
      </c>
      <c r="C5" s="1"/>
      <c r="D5" s="1">
        <v>26</v>
      </c>
      <c r="E5" s="1"/>
      <c r="F5" s="1">
        <v>1</v>
      </c>
      <c r="G5" s="1"/>
      <c r="H5" s="5">
        <f t="shared" si="0"/>
        <v>60</v>
      </c>
      <c r="I5" s="5">
        <f t="shared" si="0"/>
        <v>0</v>
      </c>
    </row>
    <row r="6" spans="1:9" x14ac:dyDescent="0.25">
      <c r="A6" s="6" t="s">
        <v>8</v>
      </c>
      <c r="B6" s="1">
        <v>108</v>
      </c>
      <c r="C6" s="1"/>
      <c r="D6" s="1">
        <v>61</v>
      </c>
      <c r="E6" s="1"/>
      <c r="F6" s="1">
        <v>63</v>
      </c>
      <c r="G6" s="1"/>
      <c r="H6" s="5">
        <f t="shared" si="0"/>
        <v>232</v>
      </c>
      <c r="I6" s="5">
        <f t="shared" si="0"/>
        <v>0</v>
      </c>
    </row>
    <row r="7" spans="1:9" x14ac:dyDescent="0.25">
      <c r="A7" s="6" t="s">
        <v>62</v>
      </c>
      <c r="B7" s="1"/>
      <c r="C7" s="1"/>
      <c r="D7" s="1">
        <v>3</v>
      </c>
      <c r="E7" s="1"/>
      <c r="F7" s="1"/>
      <c r="G7" s="1"/>
      <c r="H7" s="5">
        <f t="shared" si="0"/>
        <v>3</v>
      </c>
      <c r="I7" s="5">
        <f t="shared" si="0"/>
        <v>0</v>
      </c>
    </row>
    <row r="8" spans="1:9" x14ac:dyDescent="0.25">
      <c r="A8" s="6"/>
      <c r="B8" s="1"/>
      <c r="C8" s="1"/>
      <c r="D8" s="1"/>
      <c r="E8" s="1"/>
      <c r="F8" s="1"/>
      <c r="G8" s="1"/>
      <c r="H8" s="5">
        <f t="shared" si="0"/>
        <v>0</v>
      </c>
      <c r="I8" s="5">
        <f t="shared" si="0"/>
        <v>0</v>
      </c>
    </row>
    <row r="9" spans="1:9" x14ac:dyDescent="0.25">
      <c r="A9" s="6"/>
      <c r="B9" s="1"/>
      <c r="C9" s="1"/>
      <c r="D9" s="1"/>
      <c r="E9" s="1"/>
      <c r="F9" s="1"/>
      <c r="G9" s="1"/>
      <c r="H9" s="5">
        <f t="shared" si="0"/>
        <v>0</v>
      </c>
      <c r="I9" s="5">
        <f t="shared" si="0"/>
        <v>0</v>
      </c>
    </row>
    <row r="10" spans="1:9" x14ac:dyDescent="0.25">
      <c r="A10" s="6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 x14ac:dyDescent="0.25">
      <c r="A11" s="6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 x14ac:dyDescent="0.25">
      <c r="A12" s="3" t="s">
        <v>5</v>
      </c>
      <c r="B12" s="1">
        <f>B3+B4+B5+B6+B7+B8+B9+B10+B11</f>
        <v>188</v>
      </c>
      <c r="C12" s="1">
        <f>C3+C4+C5+C6+C7+C8+C9+C10+C11</f>
        <v>115</v>
      </c>
      <c r="D12" s="1">
        <f t="shared" ref="D12:H12" si="1">D3+D4+D5+D6+D7+D8+D9+D10+D11</f>
        <v>90</v>
      </c>
      <c r="E12" s="1">
        <f t="shared" si="1"/>
        <v>77</v>
      </c>
      <c r="F12" s="1">
        <f t="shared" si="1"/>
        <v>69</v>
      </c>
      <c r="G12" s="1">
        <f t="shared" si="1"/>
        <v>69</v>
      </c>
      <c r="H12" s="5">
        <f t="shared" si="1"/>
        <v>347</v>
      </c>
      <c r="I12" s="5">
        <f>SUM(I3:I11)</f>
        <v>261</v>
      </c>
    </row>
    <row r="15" spans="1:9" x14ac:dyDescent="0.25">
      <c r="A15" t="s">
        <v>76</v>
      </c>
    </row>
  </sheetData>
  <mergeCells count="3">
    <mergeCell ref="B1:C1"/>
    <mergeCell ref="D1:E1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CD27-2064-4412-A1CA-473D995254E5}">
  <dimension ref="A1:I17"/>
  <sheetViews>
    <sheetView workbookViewId="0">
      <selection activeCell="B29" sqref="B29"/>
    </sheetView>
  </sheetViews>
  <sheetFormatPr baseColWidth="10" defaultRowHeight="15" x14ac:dyDescent="0.25"/>
  <cols>
    <col min="1" max="1" width="20.42578125" customWidth="1"/>
    <col min="2" max="2" width="14.7109375" customWidth="1"/>
    <col min="3" max="3" width="16" customWidth="1"/>
    <col min="4" max="4" width="14" customWidth="1"/>
    <col min="5" max="7" width="15.28515625" customWidth="1"/>
    <col min="9" max="9" width="13" customWidth="1"/>
  </cols>
  <sheetData>
    <row r="1" spans="1:9" x14ac:dyDescent="0.25">
      <c r="A1" s="1" t="s">
        <v>65</v>
      </c>
      <c r="B1" s="24" t="s">
        <v>68</v>
      </c>
      <c r="C1" s="25"/>
      <c r="D1" s="24" t="s">
        <v>69</v>
      </c>
      <c r="E1" s="25"/>
      <c r="F1" s="28" t="s">
        <v>70</v>
      </c>
      <c r="G1" s="29"/>
      <c r="H1" s="26" t="s">
        <v>5</v>
      </c>
      <c r="I1" s="27"/>
    </row>
    <row r="2" spans="1:9" x14ac:dyDescent="0.25">
      <c r="A2" s="1"/>
      <c r="B2" s="2" t="s">
        <v>3</v>
      </c>
      <c r="C2" s="2" t="s">
        <v>4</v>
      </c>
      <c r="D2" s="2" t="s">
        <v>3</v>
      </c>
      <c r="E2" s="2" t="s">
        <v>4</v>
      </c>
      <c r="F2" s="2" t="s">
        <v>3</v>
      </c>
      <c r="G2" s="2" t="s">
        <v>4</v>
      </c>
      <c r="H2" s="16" t="s">
        <v>3</v>
      </c>
      <c r="I2" s="16" t="s">
        <v>4</v>
      </c>
    </row>
    <row r="3" spans="1:9" x14ac:dyDescent="0.25">
      <c r="A3" s="1" t="s">
        <v>27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7">
        <f>SUM(B3+D3+F3)</f>
        <v>0</v>
      </c>
      <c r="I3" s="17">
        <f>SUM(C3+E3+G3)</f>
        <v>0</v>
      </c>
    </row>
    <row r="4" spans="1:9" x14ac:dyDescent="0.25">
      <c r="A4" s="1" t="s">
        <v>18</v>
      </c>
      <c r="B4" s="1"/>
      <c r="C4" s="1"/>
      <c r="D4" s="1"/>
      <c r="E4" s="1"/>
      <c r="F4" s="1"/>
      <c r="G4" s="1"/>
      <c r="H4" s="17">
        <f t="shared" ref="H4:H11" si="0">SUM(B4+D4+F4)</f>
        <v>0</v>
      </c>
      <c r="I4" s="17">
        <f t="shared" ref="I4:I11" si="1">SUM(C4+E4+G4)</f>
        <v>0</v>
      </c>
    </row>
    <row r="5" spans="1:9" x14ac:dyDescent="0.25">
      <c r="A5" s="1" t="s">
        <v>33</v>
      </c>
      <c r="B5" s="1"/>
      <c r="C5" s="1"/>
      <c r="D5" s="1"/>
      <c r="E5" s="1"/>
      <c r="F5" s="1"/>
      <c r="G5" s="1"/>
      <c r="H5" s="17">
        <f t="shared" si="0"/>
        <v>0</v>
      </c>
      <c r="I5" s="17">
        <f t="shared" si="1"/>
        <v>0</v>
      </c>
    </row>
    <row r="6" spans="1:9" x14ac:dyDescent="0.25">
      <c r="A6" s="1" t="s">
        <v>63</v>
      </c>
      <c r="B6" s="1"/>
      <c r="C6" s="1"/>
      <c r="D6" s="1"/>
      <c r="E6" s="1"/>
      <c r="F6" s="1"/>
      <c r="G6" s="1"/>
      <c r="H6" s="17">
        <f t="shared" si="0"/>
        <v>0</v>
      </c>
      <c r="I6" s="17">
        <f t="shared" si="1"/>
        <v>0</v>
      </c>
    </row>
    <row r="7" spans="1:9" x14ac:dyDescent="0.25">
      <c r="A7" s="1" t="s">
        <v>64</v>
      </c>
      <c r="B7" s="9"/>
      <c r="C7" s="9"/>
      <c r="D7" s="1"/>
      <c r="E7" s="1"/>
      <c r="F7" s="1"/>
      <c r="G7" s="1"/>
      <c r="H7" s="17">
        <f t="shared" si="0"/>
        <v>0</v>
      </c>
      <c r="I7" s="17">
        <f t="shared" si="1"/>
        <v>0</v>
      </c>
    </row>
    <row r="8" spans="1:9" x14ac:dyDescent="0.25">
      <c r="A8" s="1" t="s">
        <v>66</v>
      </c>
      <c r="B8" s="1"/>
      <c r="C8" s="1"/>
      <c r="D8" s="1"/>
      <c r="E8" s="1"/>
      <c r="F8" s="1"/>
      <c r="G8" s="1"/>
      <c r="H8" s="17">
        <f t="shared" si="0"/>
        <v>0</v>
      </c>
      <c r="I8" s="17">
        <f t="shared" si="1"/>
        <v>0</v>
      </c>
    </row>
    <row r="9" spans="1:9" x14ac:dyDescent="0.25">
      <c r="A9" s="1"/>
      <c r="B9" s="1"/>
      <c r="C9" s="1"/>
      <c r="D9" s="1"/>
      <c r="E9" s="1"/>
      <c r="F9" s="1"/>
      <c r="G9" s="1"/>
      <c r="H9" s="17">
        <f t="shared" si="0"/>
        <v>0</v>
      </c>
      <c r="I9" s="17">
        <f t="shared" si="1"/>
        <v>0</v>
      </c>
    </row>
    <row r="10" spans="1:9" x14ac:dyDescent="0.25">
      <c r="A10" s="1"/>
      <c r="B10" s="1"/>
      <c r="C10" s="1"/>
      <c r="D10" s="1"/>
      <c r="E10" s="1"/>
      <c r="F10" s="1"/>
      <c r="G10" s="1"/>
      <c r="H10" s="17">
        <f t="shared" si="0"/>
        <v>0</v>
      </c>
      <c r="I10" s="17">
        <f t="shared" si="1"/>
        <v>0</v>
      </c>
    </row>
    <row r="11" spans="1:9" x14ac:dyDescent="0.25">
      <c r="A11" s="1"/>
      <c r="B11" s="1"/>
      <c r="C11" s="1"/>
      <c r="D11" s="1"/>
      <c r="E11" s="1"/>
      <c r="F11" s="1"/>
      <c r="G11" s="1"/>
      <c r="H11" s="17">
        <f t="shared" si="0"/>
        <v>0</v>
      </c>
      <c r="I11" s="17">
        <f t="shared" si="1"/>
        <v>0</v>
      </c>
    </row>
    <row r="12" spans="1:9" x14ac:dyDescent="0.25">
      <c r="A12" s="1"/>
      <c r="B12" s="1">
        <f>SUM(B3:B11)</f>
        <v>0</v>
      </c>
      <c r="C12" s="1">
        <f t="shared" ref="C12:G12" si="2">SUM(C3:C11)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8">
        <f>SUM(H3:H11)</f>
        <v>0</v>
      </c>
      <c r="I12" s="18">
        <f>SUM(I3:I11)</f>
        <v>0</v>
      </c>
    </row>
    <row r="17" spans="2:2" x14ac:dyDescent="0.25">
      <c r="B17" t="s">
        <v>76</v>
      </c>
    </row>
  </sheetData>
  <mergeCells count="4">
    <mergeCell ref="B1:C1"/>
    <mergeCell ref="D1:E1"/>
    <mergeCell ref="H1:I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GESTION</vt:lpstr>
      <vt:lpstr>UMM</vt:lpstr>
      <vt:lpstr>MODULO</vt:lpstr>
      <vt:lpstr>BRIGADA</vt:lpstr>
      <vt:lpstr>TAMIZAJE</vt:lpstr>
      <vt:lpstr>RIO A RIO</vt:lpstr>
      <vt:lpstr>KILO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Paulina P</dc:creator>
  <cp:lastModifiedBy>ENLACE</cp:lastModifiedBy>
  <cp:lastPrinted>2019-12-17T19:25:03Z</cp:lastPrinted>
  <dcterms:created xsi:type="dcterms:W3CDTF">2019-06-28T17:10:44Z</dcterms:created>
  <dcterms:modified xsi:type="dcterms:W3CDTF">2019-12-20T17:55:31Z</dcterms:modified>
</cp:coreProperties>
</file>